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_00\Desktop\SIF 4to TRIM 2024\41 EAEPE cog detallado\"/>
    </mc:Choice>
  </mc:AlternateContent>
  <xr:revisionPtr revIDLastSave="0" documentId="13_ncr:1_{72737EC3-9C9F-4854-B532-3E46979CBFE8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8520" yWindow="270" windowWidth="17505" windowHeight="1485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3" i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H75" i="1" s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C10" i="1" s="1"/>
  <c r="C160" i="1" s="1"/>
  <c r="D10" i="1" l="1"/>
  <c r="D160" i="1" s="1"/>
  <c r="G10" i="1"/>
  <c r="G160" i="1" s="1"/>
  <c r="F10" i="1"/>
  <c r="F160" i="1" s="1"/>
  <c r="H10" i="1"/>
  <c r="H160" i="1" s="1"/>
  <c r="E85" i="1"/>
  <c r="E10" i="1"/>
  <c r="E160" i="1" l="1"/>
</calcChain>
</file>

<file path=xl/sharedStrings.xml><?xml version="1.0" encoding="utf-8"?>
<sst xmlns="http://schemas.openxmlformats.org/spreadsheetml/2006/main" count="170" uniqueCount="96">
  <si>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</si>
  <si>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</si>
  <si>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</si>
  <si>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</si>
  <si>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</si>
  <si>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</si>
  <si>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</si>
  <si>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</si>
  <si>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</si>
  <si>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</si>
  <si>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</si>
  <si>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</si>
  <si>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</si>
  <si>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</si>
  <si>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</si>
  <si>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</si>
  <si>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</si>
  <si>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</si>
  <si>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</si>
  <si>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</si>
  <si>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</si>
  <si>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</si>
  <si>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</si>
  <si>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</si>
  <si>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</si>
  <si>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</si>
  <si>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</si>
  <si>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</si>
  <si>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</si>
  <si>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</si>
  <si>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</si>
  <si>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</si>
  <si>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</si>
  <si>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</si>
  <si>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</si>
  <si>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</si>
  <si>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</si>
  <si>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</si>
  <si>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</si>
  <si>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</si>
  <si>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</si>
  <si>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</si>
  <si>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</si>
  <si>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</si>
  <si>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</si>
  <si>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</si>
  <si>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</si>
  <si>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</si>
  <si>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</si>
  <si>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</si>
  <si>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</si>
  <si>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</si>
  <si>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</si>
  <si>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</si>
  <si>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</si>
  <si>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</si>
  <si>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</si>
  <si>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</si>
  <si>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</si>
  <si>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</si>
  <si>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</si>
  <si>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</si>
  <si>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</si>
  <si>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</si>
  <si>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</si>
  <si>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</si>
  <si>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</si>
  <si>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</si>
  <si>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</si>
  <si>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</si>
  <si>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</si>
  <si>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</si>
  <si>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</si>
  <si>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</si>
  <si>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</si>
  <si>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</si>
  <si>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</si>
  <si>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</si>
  <si>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</si>
  <si>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</si>
  <si>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</si>
  <si>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</si>
  <si>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</si>
  <si>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</si>
  <si>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</si>
  <si>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</si>
  <si>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</si>
  <si>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</si>
  <si>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de Meoqui</t>
  </si>
  <si>
    <t>Del 01 de Enero al 31 de Diciembre de 2024 (b)</t>
  </si>
  <si>
    <t>“Bajo protesta de decir verdad declaramos que los Estados Financieros y sus notas, son razonablemente correctos y son responsabilidad del emisor.”</t>
  </si>
  <si>
    <t>_________________________________</t>
  </si>
  <si>
    <t>C. JOSE LUIS CISNEROS CARLOS</t>
  </si>
  <si>
    <t>C. P. ROSA MARIA PIÑON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</si>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</sst>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H167" sqref="B2:H167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115664745.33</v>
      </c>
      <c r="D10" s="8">
        <f>SUM(D12,D20,D30,D40,D50,D60,D64,D73,D77)</f>
        <v>26757624.34</v>
      </c>
      <c r="E10" s="24">
        <f t="shared" ref="E10:H10" si="0">SUM(E12,E20,E30,E40,E50,E60,E64,E73,E77)</f>
        <v>142422369.66999999</v>
      </c>
      <c r="F10" s="8">
        <f t="shared" si="0"/>
        <v>105678012.38</v>
      </c>
      <c r="G10" s="8">
        <f t="shared" si="0"/>
        <v>95647045.939999998</v>
      </c>
      <c r="H10" s="24">
        <f t="shared" si="0"/>
        <v>36744357.289999999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17017861.199999999</v>
      </c>
      <c r="D12" s="7">
        <f>SUM(D13:D19)</f>
        <v>1418896.5499999998</v>
      </c>
      <c r="E12" s="25">
        <f t="shared" ref="E12:H12" si="1">SUM(E13:E19)</f>
        <v>18436757.75</v>
      </c>
      <c r="F12" s="7">
        <f t="shared" si="1"/>
        <v>18436757.690000001</v>
      </c>
      <c r="G12" s="7">
        <f t="shared" si="1"/>
        <v>16790857.329999998</v>
      </c>
      <c r="H12" s="25">
        <f t="shared" si="1"/>
        <v>6.0000000521540642E-2</v>
      </c>
    </row>
    <row r="13" spans="2:9" ht="24" x14ac:dyDescent="0.2">
      <c r="B13" s="10" t="s">
        <v>14</v>
      </c>
      <c r="C13" s="22">
        <v>6665907.2300000004</v>
      </c>
      <c r="D13" s="22">
        <v>-475500</v>
      </c>
      <c r="E13" s="26">
        <f>SUM(C13:D13)</f>
        <v>6190407.2300000004</v>
      </c>
      <c r="F13" s="23">
        <v>6190407.4699999997</v>
      </c>
      <c r="G13" s="23">
        <v>6190407.4699999997</v>
      </c>
      <c r="H13" s="30">
        <f>SUM(E13-F13)</f>
        <v>-0.23999999929219484</v>
      </c>
    </row>
    <row r="14" spans="2:9" ht="23.1" customHeight="1" x14ac:dyDescent="0.2">
      <c r="B14" s="10" t="s">
        <v>15</v>
      </c>
      <c r="C14" s="22">
        <v>195527</v>
      </c>
      <c r="D14" s="22">
        <v>91822.24</v>
      </c>
      <c r="E14" s="26">
        <f t="shared" ref="E14:E79" si="2">SUM(C14:D14)</f>
        <v>287349.24</v>
      </c>
      <c r="F14" s="23">
        <v>287349.24</v>
      </c>
      <c r="G14" s="23">
        <v>287349.24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5462725.1399999997</v>
      </c>
      <c r="D15" s="22">
        <v>956858.42</v>
      </c>
      <c r="E15" s="26">
        <f t="shared" si="2"/>
        <v>6419583.5599999996</v>
      </c>
      <c r="F15" s="23">
        <v>6419583.5599999996</v>
      </c>
      <c r="G15" s="23">
        <v>4798897.3</v>
      </c>
      <c r="H15" s="30">
        <f t="shared" si="3"/>
        <v>0</v>
      </c>
    </row>
    <row r="16" spans="2:9" x14ac:dyDescent="0.2">
      <c r="B16" s="10" t="s">
        <v>17</v>
      </c>
      <c r="C16" s="22">
        <v>2970576.61</v>
      </c>
      <c r="D16" s="22">
        <v>-296232</v>
      </c>
      <c r="E16" s="26">
        <f t="shared" si="2"/>
        <v>2674344.61</v>
      </c>
      <c r="F16" s="23">
        <v>2674344.31</v>
      </c>
      <c r="G16" s="23">
        <v>2649130.21</v>
      </c>
      <c r="H16" s="30">
        <f t="shared" si="3"/>
        <v>0.29999999981373549</v>
      </c>
    </row>
    <row r="17" spans="2:8" x14ac:dyDescent="0.2">
      <c r="B17" s="10" t="s">
        <v>18</v>
      </c>
      <c r="C17" s="22">
        <v>1723125.22</v>
      </c>
      <c r="D17" s="22">
        <v>1141947.8899999999</v>
      </c>
      <c r="E17" s="26">
        <f t="shared" si="2"/>
        <v>2865073.11</v>
      </c>
      <c r="F17" s="23">
        <v>2865073.11</v>
      </c>
      <c r="G17" s="23">
        <v>2865073.11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13146539.919999998</v>
      </c>
      <c r="D20" s="7">
        <f t="shared" ref="D20:H20" si="4">SUM(D21:D29)</f>
        <v>-789431.95</v>
      </c>
      <c r="E20" s="25">
        <f t="shared" si="4"/>
        <v>12357107.969999999</v>
      </c>
      <c r="F20" s="7">
        <f t="shared" si="4"/>
        <v>11824645.139999997</v>
      </c>
      <c r="G20" s="7">
        <f t="shared" si="4"/>
        <v>10505205.140000001</v>
      </c>
      <c r="H20" s="25">
        <f t="shared" si="4"/>
        <v>532462.82999999996</v>
      </c>
    </row>
    <row r="21" spans="2:8" ht="24" x14ac:dyDescent="0.2">
      <c r="B21" s="10" t="s">
        <v>22</v>
      </c>
      <c r="C21" s="22">
        <v>581651.27</v>
      </c>
      <c r="D21" s="22">
        <v>-22763.46</v>
      </c>
      <c r="E21" s="26">
        <f t="shared" si="2"/>
        <v>558887.81000000006</v>
      </c>
      <c r="F21" s="23">
        <v>467015.15</v>
      </c>
      <c r="G21" s="23">
        <v>467015.15</v>
      </c>
      <c r="H21" s="30">
        <f t="shared" si="3"/>
        <v>91872.660000000033</v>
      </c>
    </row>
    <row r="22" spans="2:8" x14ac:dyDescent="0.2">
      <c r="B22" s="10" t="s">
        <v>23</v>
      </c>
      <c r="C22" s="22">
        <v>220131.44</v>
      </c>
      <c r="D22" s="22">
        <v>-99533.64</v>
      </c>
      <c r="E22" s="26">
        <f t="shared" si="2"/>
        <v>120597.8</v>
      </c>
      <c r="F22" s="23">
        <v>120597.8</v>
      </c>
      <c r="G22" s="23">
        <v>120597.8</v>
      </c>
      <c r="H22" s="30">
        <f t="shared" si="3"/>
        <v>0</v>
      </c>
    </row>
    <row r="23" spans="2:8" ht="24" x14ac:dyDescent="0.2">
      <c r="B23" s="10" t="s">
        <v>24</v>
      </c>
      <c r="C23" s="22">
        <v>1980857.72</v>
      </c>
      <c r="D23" s="22">
        <v>-648907.72</v>
      </c>
      <c r="E23" s="26">
        <f t="shared" si="2"/>
        <v>1331950</v>
      </c>
      <c r="F23" s="23">
        <v>1331950</v>
      </c>
      <c r="G23" s="23">
        <v>12510</v>
      </c>
      <c r="H23" s="30">
        <f t="shared" si="3"/>
        <v>0</v>
      </c>
    </row>
    <row r="24" spans="2:8" ht="24" x14ac:dyDescent="0.2">
      <c r="B24" s="10" t="s">
        <v>25</v>
      </c>
      <c r="C24" s="22">
        <v>3895445.3</v>
      </c>
      <c r="D24" s="22">
        <v>-263915.96000000002</v>
      </c>
      <c r="E24" s="26">
        <f t="shared" si="2"/>
        <v>3631529.34</v>
      </c>
      <c r="F24" s="23">
        <v>3510295.14</v>
      </c>
      <c r="G24" s="23">
        <v>3510295.14</v>
      </c>
      <c r="H24" s="30">
        <f t="shared" si="3"/>
        <v>121234.19999999972</v>
      </c>
    </row>
    <row r="25" spans="2:8" ht="23.45" customHeight="1" x14ac:dyDescent="0.2">
      <c r="B25" s="10" t="s">
        <v>26</v>
      </c>
      <c r="C25" s="22">
        <v>2590385.0299999998</v>
      </c>
      <c r="D25" s="22">
        <v>1163634.8400000001</v>
      </c>
      <c r="E25" s="26">
        <f t="shared" si="2"/>
        <v>3754019.87</v>
      </c>
      <c r="F25" s="23">
        <v>3715635.86</v>
      </c>
      <c r="G25" s="23">
        <v>3715635.86</v>
      </c>
      <c r="H25" s="30">
        <f t="shared" si="3"/>
        <v>38384.010000000242</v>
      </c>
    </row>
    <row r="26" spans="2:8" x14ac:dyDescent="0.2">
      <c r="B26" s="10" t="s">
        <v>27</v>
      </c>
      <c r="C26" s="22">
        <v>1656208.34</v>
      </c>
      <c r="D26" s="22">
        <v>-251324.16</v>
      </c>
      <c r="E26" s="26">
        <f t="shared" si="2"/>
        <v>1404884.1800000002</v>
      </c>
      <c r="F26" s="23">
        <v>1270891.03</v>
      </c>
      <c r="G26" s="23">
        <v>1270891.03</v>
      </c>
      <c r="H26" s="30">
        <f t="shared" si="3"/>
        <v>133993.15000000014</v>
      </c>
    </row>
    <row r="27" spans="2:8" ht="24" x14ac:dyDescent="0.2">
      <c r="B27" s="10" t="s">
        <v>28</v>
      </c>
      <c r="C27" s="22">
        <v>712600.12</v>
      </c>
      <c r="D27" s="22">
        <v>-352969.78</v>
      </c>
      <c r="E27" s="26">
        <f t="shared" si="2"/>
        <v>359630.33999999997</v>
      </c>
      <c r="F27" s="23">
        <v>330976.62</v>
      </c>
      <c r="G27" s="23">
        <v>330976.62</v>
      </c>
      <c r="H27" s="30">
        <f t="shared" si="3"/>
        <v>28653.719999999972</v>
      </c>
    </row>
    <row r="28" spans="2:8" ht="12" customHeight="1" x14ac:dyDescent="0.2">
      <c r="B28" s="10" t="s">
        <v>29</v>
      </c>
      <c r="C28" s="22"/>
      <c r="D28" s="22">
        <v>0</v>
      </c>
      <c r="E28" s="26">
        <f t="shared" si="2"/>
        <v>0</v>
      </c>
      <c r="F28" s="23"/>
      <c r="G28" s="23"/>
      <c r="H28" s="30">
        <f t="shared" si="3"/>
        <v>0</v>
      </c>
    </row>
    <row r="29" spans="2:8" ht="26.1" customHeight="1" x14ac:dyDescent="0.2">
      <c r="B29" s="10" t="s">
        <v>30</v>
      </c>
      <c r="C29" s="22">
        <v>1509260.7</v>
      </c>
      <c r="D29" s="22">
        <v>-313652.07</v>
      </c>
      <c r="E29" s="26">
        <f t="shared" si="2"/>
        <v>1195608.6299999999</v>
      </c>
      <c r="F29" s="23">
        <v>1077283.54</v>
      </c>
      <c r="G29" s="23">
        <v>1077283.54</v>
      </c>
      <c r="H29" s="30">
        <f t="shared" si="3"/>
        <v>118325.08999999985</v>
      </c>
    </row>
    <row r="30" spans="2:8" s="9" customFormat="1" ht="24" x14ac:dyDescent="0.2">
      <c r="B30" s="12" t="s">
        <v>31</v>
      </c>
      <c r="C30" s="7">
        <f>SUM(C31:C39)</f>
        <v>24402656</v>
      </c>
      <c r="D30" s="7">
        <f t="shared" ref="D30:H30" si="5">SUM(D31:D39)</f>
        <v>-9965912.75</v>
      </c>
      <c r="E30" s="25">
        <f t="shared" si="5"/>
        <v>14436743.25</v>
      </c>
      <c r="F30" s="7">
        <f t="shared" si="5"/>
        <v>13687417</v>
      </c>
      <c r="G30" s="7">
        <f t="shared" si="5"/>
        <v>13556119.35</v>
      </c>
      <c r="H30" s="25">
        <f t="shared" si="5"/>
        <v>749326.24999999977</v>
      </c>
    </row>
    <row r="31" spans="2:8" x14ac:dyDescent="0.2">
      <c r="B31" s="10" t="s">
        <v>32</v>
      </c>
      <c r="C31" s="22">
        <v>6761226.1500000004</v>
      </c>
      <c r="D31" s="22">
        <v>-2460514.16</v>
      </c>
      <c r="E31" s="26">
        <f t="shared" si="2"/>
        <v>4300711.99</v>
      </c>
      <c r="F31" s="23">
        <v>4300711.4400000004</v>
      </c>
      <c r="G31" s="23">
        <v>4300711.4400000004</v>
      </c>
      <c r="H31" s="30">
        <f t="shared" si="3"/>
        <v>0.54999999981373549</v>
      </c>
    </row>
    <row r="32" spans="2:8" x14ac:dyDescent="0.2">
      <c r="B32" s="10" t="s">
        <v>33</v>
      </c>
      <c r="C32" s="22">
        <v>110039.87</v>
      </c>
      <c r="D32" s="22">
        <v>95598.37</v>
      </c>
      <c r="E32" s="26">
        <f t="shared" si="2"/>
        <v>205638.24</v>
      </c>
      <c r="F32" s="23">
        <v>205638.16</v>
      </c>
      <c r="G32" s="23">
        <v>205638.16</v>
      </c>
      <c r="H32" s="30">
        <f t="shared" si="3"/>
        <v>7.9999999987194315E-2</v>
      </c>
    </row>
    <row r="33" spans="2:8" ht="24" x14ac:dyDescent="0.2">
      <c r="B33" s="10" t="s">
        <v>34</v>
      </c>
      <c r="C33" s="22">
        <v>2766094.48</v>
      </c>
      <c r="D33" s="22">
        <v>1157784.8700000001</v>
      </c>
      <c r="E33" s="26">
        <f t="shared" si="2"/>
        <v>3923879.35</v>
      </c>
      <c r="F33" s="23">
        <v>3279525.81</v>
      </c>
      <c r="G33" s="23">
        <v>3232894.81</v>
      </c>
      <c r="H33" s="30">
        <f t="shared" si="3"/>
        <v>644353.54</v>
      </c>
    </row>
    <row r="34" spans="2:8" ht="24.6" customHeight="1" x14ac:dyDescent="0.2">
      <c r="B34" s="10" t="s">
        <v>35</v>
      </c>
      <c r="C34" s="22">
        <v>863968.14</v>
      </c>
      <c r="D34" s="22">
        <v>-285871.14</v>
      </c>
      <c r="E34" s="26">
        <f t="shared" si="2"/>
        <v>578097</v>
      </c>
      <c r="F34" s="23">
        <v>578096.67000000004</v>
      </c>
      <c r="G34" s="23">
        <v>578096.67000000004</v>
      </c>
      <c r="H34" s="30">
        <f t="shared" si="3"/>
        <v>0.32999999995809048</v>
      </c>
    </row>
    <row r="35" spans="2:8" ht="24" x14ac:dyDescent="0.2">
      <c r="B35" s="10" t="s">
        <v>36</v>
      </c>
      <c r="C35" s="22">
        <v>8293760.2000000002</v>
      </c>
      <c r="D35" s="22">
        <v>-4217784.6399999997</v>
      </c>
      <c r="E35" s="26">
        <f t="shared" si="2"/>
        <v>4075975.5600000005</v>
      </c>
      <c r="F35" s="23">
        <v>4001176.93</v>
      </c>
      <c r="G35" s="23">
        <v>4001176.93</v>
      </c>
      <c r="H35" s="30">
        <f t="shared" si="3"/>
        <v>74798.630000000354</v>
      </c>
    </row>
    <row r="36" spans="2:8" ht="24" x14ac:dyDescent="0.2">
      <c r="B36" s="10" t="s">
        <v>37</v>
      </c>
      <c r="C36" s="22">
        <v>244795.28</v>
      </c>
      <c r="D36" s="22">
        <v>59651.06</v>
      </c>
      <c r="E36" s="26">
        <f t="shared" si="2"/>
        <v>304446.33999999997</v>
      </c>
      <c r="F36" s="23">
        <v>274273.21999999997</v>
      </c>
      <c r="G36" s="23">
        <v>274273.21999999997</v>
      </c>
      <c r="H36" s="30">
        <f t="shared" si="3"/>
        <v>30173.119999999995</v>
      </c>
    </row>
    <row r="37" spans="2:8" x14ac:dyDescent="0.2">
      <c r="B37" s="10" t="s">
        <v>38</v>
      </c>
      <c r="C37" s="22">
        <v>353416.95</v>
      </c>
      <c r="D37" s="22">
        <v>-329165.05</v>
      </c>
      <c r="E37" s="26">
        <f t="shared" si="2"/>
        <v>24251.900000000023</v>
      </c>
      <c r="F37" s="23">
        <v>24251.9</v>
      </c>
      <c r="G37" s="23">
        <v>24251.9</v>
      </c>
      <c r="H37" s="30">
        <f t="shared" si="3"/>
        <v>2.1827872842550278E-11</v>
      </c>
    </row>
    <row r="38" spans="2:8" x14ac:dyDescent="0.2">
      <c r="B38" s="10" t="s">
        <v>39</v>
      </c>
      <c r="C38" s="22">
        <v>100000</v>
      </c>
      <c r="D38" s="22">
        <v>-91379.31</v>
      </c>
      <c r="E38" s="26">
        <f t="shared" si="2"/>
        <v>8620.6900000000023</v>
      </c>
      <c r="F38" s="23">
        <v>8620.69</v>
      </c>
      <c r="G38" s="23">
        <v>8620.69</v>
      </c>
      <c r="H38" s="30">
        <f t="shared" si="3"/>
        <v>1.8189894035458565E-12</v>
      </c>
    </row>
    <row r="39" spans="2:8" x14ac:dyDescent="0.2">
      <c r="B39" s="10" t="s">
        <v>40</v>
      </c>
      <c r="C39" s="22">
        <v>4909354.93</v>
      </c>
      <c r="D39" s="22">
        <v>-3894232.75</v>
      </c>
      <c r="E39" s="26">
        <f t="shared" si="2"/>
        <v>1015122.1799999997</v>
      </c>
      <c r="F39" s="23">
        <v>1015122.18</v>
      </c>
      <c r="G39" s="23">
        <v>930455.53</v>
      </c>
      <c r="H39" s="30">
        <f t="shared" si="3"/>
        <v>-3.4924596548080444E-10</v>
      </c>
    </row>
    <row r="40" spans="2:8" s="9" customFormat="1" ht="25.5" customHeight="1" x14ac:dyDescent="0.2">
      <c r="B40" s="12" t="s">
        <v>41</v>
      </c>
      <c r="C40" s="7">
        <f>SUM(C41:C49)</f>
        <v>11812132.41</v>
      </c>
      <c r="D40" s="7">
        <f t="shared" ref="D40:H40" si="6">SUM(D41:D49)</f>
        <v>1442413.8800000004</v>
      </c>
      <c r="E40" s="25">
        <f t="shared" si="6"/>
        <v>13254546.290000001</v>
      </c>
      <c r="F40" s="7">
        <f t="shared" si="6"/>
        <v>13244893.379999999</v>
      </c>
      <c r="G40" s="7">
        <f t="shared" si="6"/>
        <v>12738847.449999999</v>
      </c>
      <c r="H40" s="25">
        <f t="shared" si="6"/>
        <v>9652.9100000010803</v>
      </c>
    </row>
    <row r="41" spans="2:8" ht="24" x14ac:dyDescent="0.2">
      <c r="B41" s="10" t="s">
        <v>42</v>
      </c>
      <c r="C41" s="22"/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9141508.25</v>
      </c>
      <c r="D42" s="22">
        <v>-2118471.59</v>
      </c>
      <c r="E42" s="26">
        <f t="shared" si="2"/>
        <v>7023036.6600000001</v>
      </c>
      <c r="F42" s="23">
        <v>7023036.6600000001</v>
      </c>
      <c r="G42" s="23">
        <v>6516990.7300000004</v>
      </c>
      <c r="H42" s="30">
        <f t="shared" si="3"/>
        <v>0</v>
      </c>
    </row>
    <row r="43" spans="2:8" x14ac:dyDescent="0.2">
      <c r="B43" s="10" t="s">
        <v>44</v>
      </c>
      <c r="C43" s="22"/>
      <c r="D43" s="22"/>
      <c r="E43" s="26">
        <f t="shared" si="2"/>
        <v>0</v>
      </c>
      <c r="F43" s="23"/>
      <c r="G43" s="23"/>
      <c r="H43" s="30">
        <f t="shared" si="3"/>
        <v>0</v>
      </c>
    </row>
    <row r="44" spans="2:8" x14ac:dyDescent="0.2">
      <c r="B44" s="10" t="s">
        <v>45</v>
      </c>
      <c r="C44" s="22"/>
      <c r="D44" s="22"/>
      <c r="E44" s="26">
        <f t="shared" si="2"/>
        <v>0</v>
      </c>
      <c r="F44" s="23"/>
      <c r="G44" s="23"/>
      <c r="H44" s="30">
        <f t="shared" si="3"/>
        <v>0</v>
      </c>
    </row>
    <row r="45" spans="2:8" x14ac:dyDescent="0.2">
      <c r="B45" s="10" t="s">
        <v>46</v>
      </c>
      <c r="C45" s="22">
        <v>2670624.16</v>
      </c>
      <c r="D45" s="22">
        <v>3560885.47</v>
      </c>
      <c r="E45" s="26">
        <f t="shared" si="2"/>
        <v>6231509.6300000008</v>
      </c>
      <c r="F45" s="23">
        <v>6221856.7199999997</v>
      </c>
      <c r="G45" s="23">
        <v>6221856.7199999997</v>
      </c>
      <c r="H45" s="30">
        <f t="shared" si="3"/>
        <v>9652.9100000010803</v>
      </c>
    </row>
    <row r="46" spans="2:8" ht="24" x14ac:dyDescent="0.2">
      <c r="B46" s="10" t="s">
        <v>47</v>
      </c>
      <c r="C46" s="22"/>
      <c r="D46" s="22">
        <v>0</v>
      </c>
      <c r="E46" s="26">
        <f t="shared" si="2"/>
        <v>0</v>
      </c>
      <c r="F46" s="23"/>
      <c r="G46" s="23"/>
      <c r="H46" s="30">
        <f t="shared" si="3"/>
        <v>0</v>
      </c>
    </row>
    <row r="47" spans="2:8" x14ac:dyDescent="0.2">
      <c r="B47" s="10" t="s">
        <v>48</v>
      </c>
      <c r="C47" s="22"/>
      <c r="D47" s="22">
        <v>0</v>
      </c>
      <c r="E47" s="26">
        <f t="shared" si="2"/>
        <v>0</v>
      </c>
      <c r="F47" s="23"/>
      <c r="G47" s="23"/>
      <c r="H47" s="30">
        <f t="shared" si="3"/>
        <v>0</v>
      </c>
    </row>
    <row r="48" spans="2:8" x14ac:dyDescent="0.2">
      <c r="B48" s="10" t="s">
        <v>49</v>
      </c>
      <c r="C48" s="22"/>
      <c r="D48" s="22">
        <v>0</v>
      </c>
      <c r="E48" s="26">
        <f t="shared" si="2"/>
        <v>0</v>
      </c>
      <c r="F48" s="23"/>
      <c r="G48" s="23"/>
      <c r="H48" s="30">
        <f t="shared" si="3"/>
        <v>0</v>
      </c>
    </row>
    <row r="49" spans="2:8" x14ac:dyDescent="0.2">
      <c r="B49" s="10" t="s">
        <v>50</v>
      </c>
      <c r="C49" s="22"/>
      <c r="D49" s="22">
        <v>0</v>
      </c>
      <c r="E49" s="26">
        <f t="shared" si="2"/>
        <v>0</v>
      </c>
      <c r="F49" s="23"/>
      <c r="G49" s="23"/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18787420.550000001</v>
      </c>
      <c r="D50" s="7">
        <f t="shared" ref="D50:H50" si="7">SUM(D51:D59)</f>
        <v>7880142.1799999997</v>
      </c>
      <c r="E50" s="25">
        <f t="shared" si="7"/>
        <v>26667562.73</v>
      </c>
      <c r="F50" s="7">
        <f t="shared" si="7"/>
        <v>24765416.18</v>
      </c>
      <c r="G50" s="7">
        <f t="shared" si="7"/>
        <v>18337133.68</v>
      </c>
      <c r="H50" s="25">
        <f t="shared" si="7"/>
        <v>1902146.550000001</v>
      </c>
    </row>
    <row r="51" spans="2:8" x14ac:dyDescent="0.2">
      <c r="B51" s="10" t="s">
        <v>52</v>
      </c>
      <c r="C51" s="22">
        <v>1100000</v>
      </c>
      <c r="D51" s="22">
        <v>-163134.03</v>
      </c>
      <c r="E51" s="26">
        <f t="shared" si="2"/>
        <v>936865.97</v>
      </c>
      <c r="F51" s="23">
        <v>936865.97</v>
      </c>
      <c r="G51" s="23">
        <v>936865.97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14290</v>
      </c>
      <c r="E52" s="26">
        <f t="shared" si="2"/>
        <v>14290</v>
      </c>
      <c r="F52" s="23">
        <v>14290</v>
      </c>
      <c r="G52" s="23">
        <v>14290</v>
      </c>
      <c r="H52" s="30">
        <f t="shared" si="3"/>
        <v>0</v>
      </c>
    </row>
    <row r="53" spans="2:8" ht="24" x14ac:dyDescent="0.2">
      <c r="B53" s="10" t="s">
        <v>54</v>
      </c>
      <c r="C53" s="22"/>
      <c r="D53" s="22"/>
      <c r="E53" s="26">
        <f t="shared" si="2"/>
        <v>0</v>
      </c>
      <c r="F53" s="23"/>
      <c r="G53" s="23"/>
      <c r="H53" s="30">
        <f t="shared" si="3"/>
        <v>0</v>
      </c>
    </row>
    <row r="54" spans="2:8" x14ac:dyDescent="0.2">
      <c r="B54" s="10" t="s">
        <v>55</v>
      </c>
      <c r="C54" s="22">
        <v>3000000</v>
      </c>
      <c r="D54" s="22">
        <v>-998362.07</v>
      </c>
      <c r="E54" s="26">
        <f t="shared" si="2"/>
        <v>2001637.9300000002</v>
      </c>
      <c r="F54" s="23">
        <v>1751637.93</v>
      </c>
      <c r="G54" s="23">
        <v>1751637.93</v>
      </c>
      <c r="H54" s="30">
        <f t="shared" si="3"/>
        <v>250000.00000000023</v>
      </c>
    </row>
    <row r="55" spans="2:8" x14ac:dyDescent="0.2">
      <c r="B55" s="10" t="s">
        <v>56</v>
      </c>
      <c r="C55" s="22"/>
      <c r="D55" s="22"/>
      <c r="E55" s="26">
        <f t="shared" si="2"/>
        <v>0</v>
      </c>
      <c r="F55" s="23"/>
      <c r="G55" s="23"/>
      <c r="H55" s="30">
        <f t="shared" si="3"/>
        <v>0</v>
      </c>
    </row>
    <row r="56" spans="2:8" x14ac:dyDescent="0.2">
      <c r="B56" s="10" t="s">
        <v>57</v>
      </c>
      <c r="C56" s="22">
        <v>14627420.550000001</v>
      </c>
      <c r="D56" s="22">
        <v>8706078.2699999996</v>
      </c>
      <c r="E56" s="26">
        <f t="shared" si="2"/>
        <v>23333498.82</v>
      </c>
      <c r="F56" s="23">
        <v>21681352.27</v>
      </c>
      <c r="G56" s="23">
        <v>15253069.77</v>
      </c>
      <c r="H56" s="30">
        <f t="shared" si="3"/>
        <v>1652146.5500000007</v>
      </c>
    </row>
    <row r="57" spans="2:8" x14ac:dyDescent="0.2">
      <c r="B57" s="10" t="s">
        <v>58</v>
      </c>
      <c r="C57" s="22"/>
      <c r="D57" s="22"/>
      <c r="E57" s="26">
        <f t="shared" si="2"/>
        <v>0</v>
      </c>
      <c r="F57" s="23"/>
      <c r="G57" s="23"/>
      <c r="H57" s="30">
        <f t="shared" si="3"/>
        <v>0</v>
      </c>
    </row>
    <row r="58" spans="2:8" x14ac:dyDescent="0.2">
      <c r="B58" s="10" t="s">
        <v>59</v>
      </c>
      <c r="C58" s="22"/>
      <c r="D58" s="22"/>
      <c r="E58" s="26">
        <f t="shared" si="2"/>
        <v>0</v>
      </c>
      <c r="F58" s="23"/>
      <c r="G58" s="23"/>
      <c r="H58" s="30">
        <f t="shared" si="3"/>
        <v>0</v>
      </c>
    </row>
    <row r="59" spans="2:8" x14ac:dyDescent="0.2">
      <c r="B59" s="10" t="s">
        <v>60</v>
      </c>
      <c r="C59" s="22">
        <v>60000</v>
      </c>
      <c r="D59" s="22">
        <v>321270.01</v>
      </c>
      <c r="E59" s="26">
        <f t="shared" si="2"/>
        <v>381270.01</v>
      </c>
      <c r="F59" s="23">
        <v>381270.01</v>
      </c>
      <c r="G59" s="23">
        <v>381270.01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30498135.25</v>
      </c>
      <c r="D60" s="7">
        <f t="shared" ref="D60:H60" si="8">SUM(D61:D63)</f>
        <v>26771516.43</v>
      </c>
      <c r="E60" s="25">
        <f t="shared" si="8"/>
        <v>57269651.68</v>
      </c>
      <c r="F60" s="7">
        <f t="shared" si="8"/>
        <v>23718882.990000002</v>
      </c>
      <c r="G60" s="7">
        <f t="shared" si="8"/>
        <v>23718882.990000002</v>
      </c>
      <c r="H60" s="25">
        <f t="shared" si="8"/>
        <v>33550768.689999998</v>
      </c>
    </row>
    <row r="61" spans="2:8" x14ac:dyDescent="0.2">
      <c r="B61" s="10" t="s">
        <v>62</v>
      </c>
      <c r="C61" s="22">
        <v>10907754.43</v>
      </c>
      <c r="D61" s="22">
        <v>37293156.219999999</v>
      </c>
      <c r="E61" s="26">
        <f t="shared" si="2"/>
        <v>48200910.649999999</v>
      </c>
      <c r="F61" s="23">
        <v>18217437.34</v>
      </c>
      <c r="G61" s="23">
        <v>18217437.34</v>
      </c>
      <c r="H61" s="30">
        <f t="shared" si="3"/>
        <v>29983473.309999999</v>
      </c>
    </row>
    <row r="62" spans="2:8" x14ac:dyDescent="0.2">
      <c r="B62" s="10" t="s">
        <v>63</v>
      </c>
      <c r="C62" s="22">
        <v>19590380.82</v>
      </c>
      <c r="D62" s="22">
        <v>-10521639.789999999</v>
      </c>
      <c r="E62" s="26">
        <f t="shared" si="2"/>
        <v>9068741.0300000012</v>
      </c>
      <c r="F62" s="23">
        <v>5501445.6500000004</v>
      </c>
      <c r="G62" s="23">
        <v>5501445.6500000004</v>
      </c>
      <c r="H62" s="30">
        <f t="shared" si="3"/>
        <v>3567295.3800000008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4435426</v>
      </c>
      <c r="E85" s="27">
        <f t="shared" si="14"/>
        <v>4435426</v>
      </c>
      <c r="F85" s="15">
        <f t="shared" si="14"/>
        <v>2550402.5699999998</v>
      </c>
      <c r="G85" s="15">
        <f t="shared" si="14"/>
        <v>2550402.5699999998</v>
      </c>
      <c r="H85" s="27">
        <f t="shared" si="14"/>
        <v>1885023.4300000002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4435426</v>
      </c>
      <c r="E134" s="25">
        <f t="shared" si="22"/>
        <v>4435426</v>
      </c>
      <c r="F134" s="7">
        <f t="shared" si="22"/>
        <v>2550402.5699999998</v>
      </c>
      <c r="G134" s="7">
        <f t="shared" si="22"/>
        <v>2550402.5699999998</v>
      </c>
      <c r="H134" s="25">
        <f t="shared" si="22"/>
        <v>1885023.4300000002</v>
      </c>
    </row>
    <row r="135" spans="2:8" x14ac:dyDescent="0.2">
      <c r="B135" s="10" t="s">
        <v>62</v>
      </c>
      <c r="C135" s="22">
        <v>0</v>
      </c>
      <c r="D135" s="23">
        <v>4435426</v>
      </c>
      <c r="E135" s="26">
        <f t="shared" si="17"/>
        <v>4435426</v>
      </c>
      <c r="F135" s="23">
        <v>2550402.5699999998</v>
      </c>
      <c r="G135" s="23">
        <v>2550402.5699999998</v>
      </c>
      <c r="H135" s="30">
        <f t="shared" si="16"/>
        <v>1885023.4300000002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115664745.33</v>
      </c>
      <c r="D160" s="21">
        <f t="shared" ref="D160:G160" si="28">SUM(D10,D85)</f>
        <v>31193050.34</v>
      </c>
      <c r="E160" s="28">
        <f>SUM(E10,E85)</f>
        <v>146857795.66999999</v>
      </c>
      <c r="F160" s="21">
        <f t="shared" si="28"/>
        <v>108228414.94999999</v>
      </c>
      <c r="G160" s="21">
        <f t="shared" si="28"/>
        <v>98197448.50999999</v>
      </c>
      <c r="H160" s="28">
        <f>SUM(H10,H85)</f>
        <v>38629380.719999999</v>
      </c>
    </row>
    <row r="161" spans="2:4" s="31" customFormat="1" x14ac:dyDescent="0.2"/>
    <row r="162" spans="2:4" s="31" customFormat="1" x14ac:dyDescent="0.2">
      <c r="B162" s="31" t="s">
        <v>90</v>
      </c>
    </row>
    <row r="163" spans="2:4" s="31" customFormat="1" x14ac:dyDescent="0.2"/>
    <row r="164" spans="2:4" s="31" customFormat="1" x14ac:dyDescent="0.2"/>
    <row r="165" spans="2:4" s="31" customFormat="1" x14ac:dyDescent="0.2">
      <c r="B165" s="31" t="s">
        <v>91</v>
      </c>
      <c r="D165" s="31" t="s">
        <v>91</v>
      </c>
    </row>
    <row r="166" spans="2:4" s="31" customFormat="1" x14ac:dyDescent="0.2">
      <c r="B166" s="31" t="s">
        <v>92</v>
      </c>
      <c r="D166" s="31" t="s">
        <v>93</v>
      </c>
    </row>
    <row r="167" spans="2:4" s="31" customFormat="1" x14ac:dyDescent="0.2">
      <c r="B167" s="31" t="s">
        <v>94</v>
      </c>
      <c r="D167" s="31" t="s">
        <v>95</v>
      </c>
    </row>
    <row r="168" spans="2:4" s="31" customFormat="1" x14ac:dyDescent="0.2"/>
    <row r="169" spans="2:4" s="31" customFormat="1" x14ac:dyDescent="0.2"/>
    <row r="170" spans="2:4" s="31" customFormat="1" x14ac:dyDescent="0.2"/>
    <row r="171" spans="2:4" s="31" customFormat="1" x14ac:dyDescent="0.2"/>
    <row r="172" spans="2:4" s="31" customFormat="1" x14ac:dyDescent="0.2"/>
    <row r="173" spans="2:4" s="31" customFormat="1" x14ac:dyDescent="0.2"/>
    <row r="174" spans="2:4" s="31" customFormat="1" x14ac:dyDescent="0.2"/>
    <row r="175" spans="2:4" s="31" customFormat="1" x14ac:dyDescent="0.2"/>
    <row r="176" spans="2:4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82677165354330717" right="0.23622047244094491" top="0.74803149606299213" bottom="0.74803149606299213" header="0.31496062992125984" footer="0.31496062992125984"/>
  <pageSetup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Administracion</cp:lastModifiedBy>
  <cp:lastPrinted>2025-01-29T15:55:34Z</cp:lastPrinted>
  <dcterms:created xsi:type="dcterms:W3CDTF">2020-01-08T21:14:59Z</dcterms:created>
  <dcterms:modified xsi:type="dcterms:W3CDTF">2025-01-29T15:55:42Z</dcterms:modified>
</cp:coreProperties>
</file>